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UM01" sheetId="10" r:id="rId1"/>
  </sheets>
  <definedNames>
    <definedName name="CalculadoNm3">'UM01'!#REF!</definedName>
    <definedName name="CalculadoPT">'UM01'!#REF!</definedName>
    <definedName name="Consumidor">'UM01'!$C$2</definedName>
    <definedName name="Contador">'UM01'!$B$7</definedName>
    <definedName name="ContadorVolBruto">'UM01'!$C$13:$C$43</definedName>
    <definedName name="ContadorVolumen">'UM01'!$E$13:$E$43</definedName>
    <definedName name="CorrectorVolBruto">'UM01'!#REF!</definedName>
    <definedName name="CorrectorVolCorregido">'UM01'!$D$13:$D$43</definedName>
    <definedName name="CorrectorVolumen">'UM01'!#REF!</definedName>
    <definedName name="CorregidoPT">'UM01'!$I$13:$I$43</definedName>
    <definedName name="CorrPTZNm3">'UM01'!$K$13:$K$43</definedName>
    <definedName name="DiaAnterior">'UM01'!#REF!</definedName>
    <definedName name="ErrorBruto">'UM01'!#REF!</definedName>
    <definedName name="ErrorPT">'UM01'!#REF!</definedName>
    <definedName name="ErrorPTZ">'UM01'!#REF!</definedName>
    <definedName name="Hora">'UM01'!$D$9</definedName>
    <definedName name="IdentificacionUnidadMedida">'UM01'!$H$2</definedName>
    <definedName name="Media">'UM01'!$R$46</definedName>
    <definedName name="MedidaPresionAtmosferica">'UM01'!$J$6</definedName>
    <definedName name="MedidaPresionAtmosfericaInstalacion">'UM01'!$J$7</definedName>
    <definedName name="NombreContador">'UM01'!$F$3</definedName>
    <definedName name="NombreCorrector">'UM01'!$F$4</definedName>
    <definedName name="PCS">'UM01'!$M$13:$M$43</definedName>
    <definedName name="Periodo1">'UM01'!$L$1</definedName>
    <definedName name="Periodo2">'UM01'!$N$1</definedName>
    <definedName name="Presion">'UM01'!$F$13:$F$43</definedName>
    <definedName name="PresionAtmosferica">'UM01'!$I$6</definedName>
    <definedName name="PresionAtmosfericaInstalacion">'UM01'!$I$7</definedName>
    <definedName name="_xlnm.Print_Area" localSheetId="0">'UM01'!$A$1:$Q$44</definedName>
    <definedName name="Red">'UM01'!$C$3</definedName>
    <definedName name="RefContador">'UM01'!$I$3</definedName>
    <definedName name="RefCorrector">'UM01'!$I$4</definedName>
    <definedName name="Te">'UM01'!$N$13:$N$43</definedName>
    <definedName name="TelemedidaPT">'UM01'!#REF!</definedName>
    <definedName name="TelemedidaPTZ">'UM01'!#REF!</definedName>
    <definedName name="Temperatura">'UM01'!$G$13:$G$43</definedName>
    <definedName name="TeTelemedidas">'UM01'!#REF!</definedName>
    <definedName name="TipoUnidadMedida">'UM01'!$H$1</definedName>
    <definedName name="VolBrutoCorrector">'UM01'!#REF!</definedName>
    <definedName name="VolCorregido">'UM01'!$C$7</definedName>
    <definedName name="ZContaje">'UM01'!#REF!</definedName>
    <definedName name="ZReferencia">'UM01'!$J$13:$J$43</definedName>
  </definedNames>
  <calcPr calcId="152511"/>
</workbook>
</file>

<file path=xl/calcChain.xml><?xml version="1.0" encoding="utf-8"?>
<calcChain xmlns="http://schemas.openxmlformats.org/spreadsheetml/2006/main">
  <c r="N44" i="10" l="1"/>
  <c r="L44" i="10"/>
  <c r="K44" i="10"/>
  <c r="A14" i="10"/>
  <c r="A15" i="10"/>
  <c r="A16" i="10"/>
  <c r="A17" i="10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</calcChain>
</file>

<file path=xl/sharedStrings.xml><?xml version="1.0" encoding="utf-8"?>
<sst xmlns="http://schemas.openxmlformats.org/spreadsheetml/2006/main" count="53" uniqueCount="49">
  <si>
    <t>Contador</t>
  </si>
  <si>
    <t>Día</t>
  </si>
  <si>
    <t>Corrector</t>
  </si>
  <si>
    <t>Presión</t>
  </si>
  <si>
    <t>Vol. Corregido</t>
  </si>
  <si>
    <t>Corr.PTZ</t>
  </si>
  <si>
    <t>COMERCIALIZADOR</t>
  </si>
  <si>
    <t>CONSUMIDOR</t>
  </si>
  <si>
    <t>Ref</t>
  </si>
  <si>
    <t>Presión de referencia de la instalación</t>
  </si>
  <si>
    <t>PCS</t>
  </si>
  <si>
    <t>Tª</t>
  </si>
  <si>
    <t>TOTALES</t>
  </si>
  <si>
    <t>PT</t>
  </si>
  <si>
    <t>RED</t>
  </si>
  <si>
    <t>Tipo de Unidad de Medida</t>
  </si>
  <si>
    <t>Identificación de Unidad de Medida</t>
  </si>
  <si>
    <t>PERIODO</t>
  </si>
  <si>
    <t>Telem. PTZ</t>
  </si>
  <si>
    <t>al</t>
  </si>
  <si>
    <t>Zref/Z</t>
  </si>
  <si>
    <t>Hora</t>
  </si>
  <si>
    <t>Lectura día</t>
  </si>
  <si>
    <t>Corrector Vol. Bruto</t>
  </si>
  <si>
    <t>Calculado</t>
  </si>
  <si>
    <t>PTZ</t>
  </si>
  <si>
    <t>Hora Referencia:</t>
  </si>
  <si>
    <t>(kWh/Nm3)</t>
  </si>
  <si>
    <t>kWh</t>
  </si>
  <si>
    <t>CUPS</t>
  </si>
  <si>
    <t>(bar)</t>
  </si>
  <si>
    <t>(ºC)</t>
  </si>
  <si>
    <t>(Nm3)</t>
  </si>
  <si>
    <t>TARIFA ACCESO</t>
  </si>
  <si>
    <t>Cont</t>
  </si>
  <si>
    <t>V.Br Real</t>
  </si>
  <si>
    <t>V.Cr Real</t>
  </si>
  <si>
    <t>V. Diario</t>
  </si>
  <si>
    <t>Endesa Energía</t>
  </si>
  <si>
    <t>CENTRAL TERMICA</t>
  </si>
  <si>
    <t>B19</t>
  </si>
  <si>
    <t>CORRECTOR PT</t>
  </si>
  <si>
    <t>UM01</t>
  </si>
  <si>
    <t>01/10/2018</t>
  </si>
  <si>
    <t>31/10/2018</t>
  </si>
  <si>
    <t>3.5</t>
  </si>
  <si>
    <t>ES0230901000023125KK</t>
  </si>
  <si>
    <t>bar</t>
  </si>
  <si>
    <t>30/09/2018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</si>
</sst>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2" formatCode="#,##0.000"/>
    <numFmt numFmtId="184" formatCode="0.0000000"/>
  </numFmts>
  <fonts count="4" x14ac:knownFonts="1">
    <font>
      <sz val="10"/>
      <name val="Arial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3" fontId="0" fillId="0" borderId="0" xfId="0" applyNumberForma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0" borderId="4" xfId="0" applyFont="1" applyBorder="1"/>
    <xf numFmtId="0" fontId="1" fillId="0" borderId="5" xfId="0" applyFont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2" fillId="0" borderId="9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11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1" fillId="0" borderId="0" xfId="0" applyFont="1" applyBorder="1"/>
    <xf numFmtId="49" fontId="0" fillId="0" borderId="0" xfId="0" applyNumberFormat="1" applyBorder="1"/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Protection="1">
      <protection locked="0"/>
    </xf>
    <xf numFmtId="3" fontId="2" fillId="0" borderId="0" xfId="0" applyNumberFormat="1" applyFont="1" applyBorder="1" applyAlignment="1" applyProtection="1">
      <protection locked="0"/>
    </xf>
    <xf numFmtId="0" fontId="0" fillId="0" borderId="0" xfId="0" applyFill="1" applyBorder="1" applyAlignment="1" applyProtection="1">
      <alignment horizontal="center"/>
      <protection locked="0"/>
    </xf>
    <xf numFmtId="0" fontId="1" fillId="0" borderId="0" xfId="0" applyFont="1"/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49" fontId="0" fillId="0" borderId="0" xfId="0" applyNumberFormat="1"/>
    <xf numFmtId="0" fontId="0" fillId="0" borderId="0" xfId="0" applyFill="1"/>
    <xf numFmtId="20" fontId="2" fillId="0" borderId="0" xfId="0" applyNumberFormat="1" applyFont="1" applyBorder="1" applyAlignment="1">
      <alignment horizontal="center"/>
    </xf>
    <xf numFmtId="20" fontId="2" fillId="0" borderId="7" xfId="0" applyNumberFormat="1" applyFont="1" applyBorder="1" applyAlignment="1">
      <alignment horizontal="center"/>
    </xf>
    <xf numFmtId="20" fontId="2" fillId="0" borderId="11" xfId="0" applyNumberFormat="1" applyFont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/>
    <xf numFmtId="0" fontId="0" fillId="2" borderId="11" xfId="0" applyFill="1" applyBorder="1"/>
    <xf numFmtId="3" fontId="0" fillId="2" borderId="11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20" xfId="0" applyBorder="1" applyAlignment="1">
      <alignment horizontal="left"/>
    </xf>
    <xf numFmtId="0" fontId="1" fillId="2" borderId="8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3" fontId="3" fillId="0" borderId="8" xfId="0" applyNumberFormat="1" applyFont="1" applyBorder="1" applyAlignment="1">
      <alignment horizontal="center"/>
    </xf>
    <xf numFmtId="3" fontId="3" fillId="0" borderId="18" xfId="0" applyNumberFormat="1" applyFont="1" applyBorder="1" applyAlignment="1">
      <alignment horizontal="center"/>
    </xf>
    <xf numFmtId="3" fontId="3" fillId="0" borderId="19" xfId="0" applyNumberFormat="1" applyFont="1" applyBorder="1" applyAlignment="1">
      <alignment horizontal="center"/>
    </xf>
    <xf numFmtId="3" fontId="1" fillId="2" borderId="19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3" fontId="3" fillId="0" borderId="7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182" fontId="2" fillId="0" borderId="8" xfId="0" applyNumberFormat="1" applyFont="1" applyBorder="1" applyAlignment="1">
      <alignment horizontal="center"/>
    </xf>
    <xf numFmtId="182" fontId="2" fillId="0" borderId="18" xfId="0" applyNumberFormat="1" applyFont="1" applyBorder="1" applyAlignment="1">
      <alignment horizontal="center"/>
    </xf>
    <xf numFmtId="182" fontId="2" fillId="0" borderId="19" xfId="0" applyNumberFormat="1" applyFont="1" applyBorder="1" applyAlignment="1">
      <alignment horizontal="center"/>
    </xf>
    <xf numFmtId="49" fontId="1" fillId="0" borderId="0" xfId="0" applyNumberFormat="1" applyFont="1" applyBorder="1"/>
    <xf numFmtId="49" fontId="0" fillId="0" borderId="20" xfId="0" applyNumberFormat="1" applyBorder="1"/>
    <xf numFmtId="49" fontId="0" fillId="0" borderId="5" xfId="0" applyNumberFormat="1" applyBorder="1"/>
    <xf numFmtId="0" fontId="0" fillId="2" borderId="11" xfId="0" applyFill="1" applyBorder="1" applyAlignment="1">
      <alignment horizontal="center"/>
    </xf>
    <xf numFmtId="20" fontId="0" fillId="0" borderId="20" xfId="0" applyNumberFormat="1" applyBorder="1" applyAlignment="1">
      <alignment horizontal="center"/>
    </xf>
    <xf numFmtId="3" fontId="0" fillId="0" borderId="9" xfId="0" applyNumberFormat="1" applyFill="1" applyBorder="1" applyAlignment="1" applyProtection="1">
      <alignment horizontal="center"/>
      <protection locked="0"/>
    </xf>
    <xf numFmtId="3" fontId="2" fillId="0" borderId="9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 applyProtection="1">
      <alignment horizontal="center"/>
      <protection locked="0"/>
    </xf>
    <xf numFmtId="0" fontId="0" fillId="0" borderId="9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3" fontId="0" fillId="0" borderId="0" xfId="0" applyNumberForma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1" fillId="0" borderId="9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19" xfId="0" applyFont="1" applyBorder="1" applyAlignment="1">
      <alignment horizontal="left"/>
    </xf>
    <xf numFmtId="0" fontId="1" fillId="0" borderId="4" xfId="0" applyFont="1" applyFill="1" applyBorder="1"/>
    <xf numFmtId="0" fontId="0" fillId="0" borderId="20" xfId="0" applyBorder="1"/>
    <xf numFmtId="0" fontId="1" fillId="0" borderId="20" xfId="0" applyFont="1" applyBorder="1"/>
    <xf numFmtId="0" fontId="1" fillId="0" borderId="21" xfId="0" applyFont="1" applyBorder="1" applyAlignment="1">
      <alignment horizontal="left"/>
    </xf>
    <xf numFmtId="0" fontId="1" fillId="0" borderId="21" xfId="0" applyFont="1" applyBorder="1" applyAlignment="1">
      <alignment horizontal="center"/>
    </xf>
    <xf numFmtId="49" fontId="0" fillId="0" borderId="21" xfId="0" applyNumberFormat="1" applyBorder="1" applyAlignment="1">
      <alignment horizontal="center"/>
    </xf>
    <xf numFmtId="184" fontId="2" fillId="0" borderId="7" xfId="0" applyNumberFormat="1" applyFont="1" applyBorder="1" applyAlignment="1">
      <alignment horizontal="center"/>
    </xf>
    <xf numFmtId="184" fontId="2" fillId="0" borderId="0" xfId="0" applyNumberFormat="1" applyFont="1" applyBorder="1" applyAlignment="1">
      <alignment horizontal="center"/>
    </xf>
    <xf numFmtId="184" fontId="2" fillId="0" borderId="11" xfId="0" applyNumberFormat="1" applyFont="1" applyBorder="1" applyAlignment="1">
      <alignment horizontal="center"/>
    </xf>
    <xf numFmtId="0" fontId="0" fillId="0" borderId="0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7"/>
  <sheetViews>
    <sheetView tabSelected="1" zoomScale="75" zoomScaleNormal="75" workbookViewId="0">
      <pane xSplit="2" ySplit="12" topLeftCell="C13" activePane="bottomRight" state="frozen"/>
      <selection pane="topRight" activeCell="C1" sqref="C1"/>
      <selection pane="bottomLeft" activeCell="A13" sqref="A13"/>
      <selection pane="bottomRight" activeCell="N44" sqref="N44"/>
    </sheetView>
  </sheetViews>
  <sheetFormatPr defaultRowHeight="12.75" x14ac:dyDescent="0.2"/>
  <cols>
    <col min="1" max="1" width="15.28515625" customWidth="1"/>
    <col min="2" max="2" width="16" customWidth="1"/>
    <col min="3" max="4" width="21.42578125" customWidth="1"/>
    <col min="5" max="5" width="14.140625" customWidth="1"/>
    <col min="6" max="6" width="17.85546875" customWidth="1"/>
    <col min="7" max="7" width="21.42578125" customWidth="1"/>
    <col min="8" max="8" width="9.85546875" customWidth="1"/>
    <col min="9" max="9" width="11" customWidth="1"/>
    <col min="10" max="10" width="11.140625" customWidth="1"/>
    <col min="11" max="11" width="11.5703125" customWidth="1"/>
    <col min="12" max="13" width="12" customWidth="1"/>
    <col min="14" max="14" width="15.140625" customWidth="1"/>
    <col min="15" max="15" width="12.7109375" customWidth="1"/>
    <col min="16" max="16" width="14.140625" customWidth="1"/>
    <col min="17" max="17" width="20.7109375" customWidth="1"/>
    <col min="18" max="19" width="11" customWidth="1"/>
    <col min="20" max="20" width="9.85546875" customWidth="1"/>
    <col min="21" max="21" width="11.85546875" customWidth="1"/>
    <col min="22" max="22" width="9.7109375" customWidth="1"/>
    <col min="23" max="23" width="9.5703125" customWidth="1"/>
    <col min="24" max="26" width="11.42578125" customWidth="1"/>
    <col min="27" max="27" width="14.28515625" customWidth="1"/>
    <col min="28" max="28" width="14.5703125" customWidth="1"/>
    <col min="29" max="256" width="11.42578125" customWidth="1"/>
  </cols>
  <sheetData>
    <row r="1" spans="1:18" ht="13.5" thickBot="1" x14ac:dyDescent="0.25">
      <c r="A1" s="5" t="s">
        <v>6</v>
      </c>
      <c r="B1" s="6"/>
      <c r="C1" s="87" t="s">
        <v>38</v>
      </c>
      <c r="E1" s="95" t="s">
        <v>15</v>
      </c>
      <c r="F1" s="96"/>
      <c r="G1" s="97"/>
      <c r="H1" s="96" t="s">
        <v>41</v>
      </c>
      <c r="I1" s="101"/>
      <c r="K1" s="24" t="s">
        <v>17</v>
      </c>
      <c r="L1" s="69" t="s">
        <v>43</v>
      </c>
      <c r="M1" s="28" t="s">
        <v>19</v>
      </c>
      <c r="N1" s="68" t="s">
        <v>44</v>
      </c>
      <c r="O1" s="67"/>
      <c r="P1" s="27"/>
      <c r="Q1" s="10"/>
    </row>
    <row r="2" spans="1:18" ht="13.5" thickBot="1" x14ac:dyDescent="0.25">
      <c r="A2" s="5" t="s">
        <v>7</v>
      </c>
      <c r="B2" s="85"/>
      <c r="C2" s="86" t="s">
        <v>39</v>
      </c>
      <c r="E2" s="98" t="s">
        <v>16</v>
      </c>
      <c r="F2" s="99"/>
      <c r="G2" s="100"/>
      <c r="H2" s="102" t="s">
        <v>42</v>
      </c>
      <c r="I2" s="103"/>
    </row>
    <row r="3" spans="1:18" ht="13.5" thickBot="1" x14ac:dyDescent="0.25">
      <c r="A3" s="5" t="s">
        <v>14</v>
      </c>
      <c r="B3" s="6"/>
      <c r="C3" s="82" t="s">
        <v>40</v>
      </c>
      <c r="E3" s="21" t="s">
        <v>0</v>
      </c>
      <c r="F3" s="22"/>
      <c r="G3" s="22"/>
      <c r="H3" s="22" t="s">
        <v>8</v>
      </c>
      <c r="I3" s="23"/>
      <c r="K3" s="29"/>
      <c r="L3" s="10"/>
      <c r="M3" s="10"/>
    </row>
    <row r="4" spans="1:18" ht="13.5" thickBot="1" x14ac:dyDescent="0.25">
      <c r="A4" s="83" t="s">
        <v>33</v>
      </c>
      <c r="B4" s="84"/>
      <c r="C4" s="88" t="s">
        <v>45</v>
      </c>
      <c r="E4" s="2" t="s">
        <v>2</v>
      </c>
      <c r="F4" s="3"/>
      <c r="G4" s="3"/>
      <c r="H4" s="3" t="s">
        <v>8</v>
      </c>
      <c r="I4" s="4"/>
      <c r="K4" s="29"/>
      <c r="L4" s="26"/>
      <c r="M4" s="26"/>
      <c r="N4" s="10"/>
      <c r="O4" s="10"/>
    </row>
    <row r="5" spans="1:18" ht="13.5" thickBot="1" x14ac:dyDescent="0.25">
      <c r="A5" s="5" t="s">
        <v>29</v>
      </c>
      <c r="B5" s="85"/>
      <c r="C5" s="88" t="s">
        <v>46</v>
      </c>
      <c r="K5" s="29"/>
      <c r="L5" s="29"/>
      <c r="M5" s="29"/>
      <c r="N5" s="10"/>
      <c r="O5" s="10"/>
    </row>
    <row r="6" spans="1:18" ht="13.5" thickBot="1" x14ac:dyDescent="0.25">
      <c r="A6" s="10"/>
      <c r="B6" s="29"/>
      <c r="C6" s="29"/>
      <c r="E6" s="92"/>
      <c r="F6" s="92"/>
      <c r="G6" s="92"/>
      <c r="H6" s="92"/>
      <c r="I6" s="10"/>
      <c r="J6" s="11"/>
      <c r="K6" s="11"/>
      <c r="L6" s="29"/>
      <c r="M6" s="29"/>
      <c r="N6" s="29"/>
      <c r="O6" s="29"/>
      <c r="P6" s="29"/>
    </row>
    <row r="7" spans="1:18" ht="13.5" thickBot="1" x14ac:dyDescent="0.25">
      <c r="A7" s="33" t="s">
        <v>22</v>
      </c>
      <c r="C7" s="40" t="s">
        <v>48</v>
      </c>
      <c r="E7" s="93" t="s">
        <v>9</v>
      </c>
      <c r="F7" s="94"/>
      <c r="G7" s="94"/>
      <c r="H7" s="94"/>
      <c r="I7" s="25">
        <v>1.00102</v>
      </c>
      <c r="J7" s="52" t="s">
        <v>47</v>
      </c>
      <c r="K7" s="11"/>
      <c r="L7" s="29"/>
      <c r="M7" s="29"/>
      <c r="N7" s="11"/>
      <c r="O7" s="11"/>
      <c r="P7" s="10"/>
    </row>
    <row r="8" spans="1:18" ht="13.5" thickBot="1" x14ac:dyDescent="0.25">
      <c r="A8" s="34" t="s">
        <v>0</v>
      </c>
      <c r="B8" s="35" t="s">
        <v>4</v>
      </c>
      <c r="C8" s="36" t="s">
        <v>23</v>
      </c>
      <c r="D8" s="10"/>
      <c r="N8" s="10"/>
      <c r="O8" s="10"/>
      <c r="P8" s="10"/>
    </row>
    <row r="9" spans="1:18" ht="13.5" thickBot="1" x14ac:dyDescent="0.25">
      <c r="A9" s="37">
        <v>822490</v>
      </c>
      <c r="B9" s="38">
        <v>2192683</v>
      </c>
      <c r="C9" s="39">
        <v>0</v>
      </c>
      <c r="D9" s="10"/>
      <c r="E9" s="24" t="s">
        <v>26</v>
      </c>
      <c r="F9" s="71"/>
    </row>
    <row r="10" spans="1:18" ht="13.5" thickBot="1" x14ac:dyDescent="0.25">
      <c r="I10" s="41"/>
    </row>
    <row r="11" spans="1:18" x14ac:dyDescent="0.2">
      <c r="A11" s="7" t="s">
        <v>1</v>
      </c>
      <c r="B11" s="8" t="s">
        <v>21</v>
      </c>
      <c r="C11" s="8" t="s">
        <v>35</v>
      </c>
      <c r="D11" s="8" t="s">
        <v>36</v>
      </c>
      <c r="E11" s="8" t="s">
        <v>34</v>
      </c>
      <c r="F11" s="8" t="s">
        <v>3</v>
      </c>
      <c r="G11" s="8" t="s">
        <v>11</v>
      </c>
      <c r="H11" s="8" t="s">
        <v>24</v>
      </c>
      <c r="I11" s="8" t="s">
        <v>20</v>
      </c>
      <c r="J11" s="8" t="s">
        <v>24</v>
      </c>
      <c r="K11" s="53" t="s">
        <v>5</v>
      </c>
      <c r="L11" s="59" t="s">
        <v>18</v>
      </c>
      <c r="M11" s="9" t="s">
        <v>10</v>
      </c>
      <c r="N11" s="53" t="s">
        <v>28</v>
      </c>
      <c r="O11" s="75"/>
      <c r="P11" s="76"/>
      <c r="Q11" s="32"/>
      <c r="R11" s="32"/>
    </row>
    <row r="12" spans="1:18" ht="13.5" thickBot="1" x14ac:dyDescent="0.25">
      <c r="A12" s="45"/>
      <c r="B12" s="46"/>
      <c r="C12" s="70"/>
      <c r="D12" s="70"/>
      <c r="E12" s="46" t="s">
        <v>37</v>
      </c>
      <c r="F12" s="46" t="s">
        <v>30</v>
      </c>
      <c r="G12" s="46" t="s">
        <v>31</v>
      </c>
      <c r="H12" s="46" t="s">
        <v>13</v>
      </c>
      <c r="I12" s="46"/>
      <c r="J12" s="46" t="s">
        <v>25</v>
      </c>
      <c r="K12" s="54" t="s">
        <v>32</v>
      </c>
      <c r="L12" s="60" t="s">
        <v>32</v>
      </c>
      <c r="M12" s="47" t="s">
        <v>27</v>
      </c>
      <c r="N12" s="54"/>
      <c r="O12" s="75"/>
      <c r="P12" s="76"/>
      <c r="Q12" s="32"/>
      <c r="R12" s="32"/>
    </row>
    <row r="13" spans="1:18" ht="12.6" customHeight="1" x14ac:dyDescent="0.2">
      <c r="A13" s="15">
        <v>1</v>
      </c>
      <c r="B13" s="43">
        <v>0.20833333333333334</v>
      </c>
      <c r="C13" s="16">
        <v>2192683</v>
      </c>
      <c r="D13" s="16">
        <v>2192683</v>
      </c>
      <c r="E13" s="16">
        <v>1370193</v>
      </c>
      <c r="F13" s="17">
        <v>1.7</v>
      </c>
      <c r="G13" s="17">
        <v>0</v>
      </c>
      <c r="H13" s="16">
        <v>0</v>
      </c>
      <c r="I13" s="89">
        <v>1</v>
      </c>
      <c r="J13" s="16">
        <v>0</v>
      </c>
      <c r="K13" s="55">
        <v>0</v>
      </c>
      <c r="L13" s="61">
        <v>0</v>
      </c>
      <c r="M13" s="64">
        <v>11.587</v>
      </c>
      <c r="N13" s="55">
        <v>0</v>
      </c>
      <c r="O13" s="72"/>
      <c r="P13" s="77"/>
      <c r="Q13" s="30"/>
      <c r="R13" s="30"/>
    </row>
    <row r="14" spans="1:18" x14ac:dyDescent="0.2">
      <c r="A14" s="12">
        <f t="shared" ref="A14:A43" si="0">1+A13</f>
        <v>2</v>
      </c>
      <c r="B14" s="42">
        <v>0.20833333333333334</v>
      </c>
      <c r="C14" s="13">
        <v>2192683</v>
      </c>
      <c r="D14" s="13">
        <v>2192683</v>
      </c>
      <c r="E14" s="13">
        <v>0</v>
      </c>
      <c r="F14" s="14">
        <v>1.7</v>
      </c>
      <c r="G14" s="14">
        <v>0</v>
      </c>
      <c r="H14" s="13">
        <v>0</v>
      </c>
      <c r="I14" s="90">
        <v>1</v>
      </c>
      <c r="J14" s="13">
        <v>0</v>
      </c>
      <c r="K14" s="56">
        <v>0</v>
      </c>
      <c r="L14" s="62">
        <v>0</v>
      </c>
      <c r="M14" s="65">
        <v>11.598000000000001</v>
      </c>
      <c r="N14" s="56">
        <v>0</v>
      </c>
      <c r="O14" s="72"/>
      <c r="P14" s="77"/>
      <c r="Q14" s="30"/>
      <c r="R14" s="30"/>
    </row>
    <row r="15" spans="1:18" x14ac:dyDescent="0.2">
      <c r="A15" s="12">
        <f t="shared" si="0"/>
        <v>3</v>
      </c>
      <c r="B15" s="42">
        <v>0.20833333333333334</v>
      </c>
      <c r="C15" s="13">
        <v>2192683</v>
      </c>
      <c r="D15" s="13">
        <v>2192683</v>
      </c>
      <c r="E15" s="13">
        <v>0</v>
      </c>
      <c r="F15" s="14">
        <v>1.7</v>
      </c>
      <c r="G15" s="14">
        <v>0</v>
      </c>
      <c r="H15" s="13">
        <v>0</v>
      </c>
      <c r="I15" s="90">
        <v>1</v>
      </c>
      <c r="J15" s="13">
        <v>0</v>
      </c>
      <c r="K15" s="56">
        <v>0</v>
      </c>
      <c r="L15" s="62">
        <v>0</v>
      </c>
      <c r="M15" s="65">
        <v>11.590999999999999</v>
      </c>
      <c r="N15" s="56">
        <v>0</v>
      </c>
      <c r="O15" s="72"/>
      <c r="P15" s="77"/>
      <c r="Q15" s="30"/>
      <c r="R15" s="30"/>
    </row>
    <row r="16" spans="1:18" x14ac:dyDescent="0.2">
      <c r="A16" s="12">
        <f t="shared" si="0"/>
        <v>4</v>
      </c>
      <c r="B16" s="42">
        <v>0.20833333333333334</v>
      </c>
      <c r="C16" s="13">
        <v>2192683</v>
      </c>
      <c r="D16" s="13">
        <v>2192683</v>
      </c>
      <c r="E16" s="13">
        <v>0</v>
      </c>
      <c r="F16" s="14">
        <v>1.7</v>
      </c>
      <c r="G16" s="14">
        <v>0</v>
      </c>
      <c r="H16" s="13">
        <v>0</v>
      </c>
      <c r="I16" s="90">
        <v>1</v>
      </c>
      <c r="J16" s="13">
        <v>0</v>
      </c>
      <c r="K16" s="56">
        <v>0</v>
      </c>
      <c r="L16" s="62">
        <v>0</v>
      </c>
      <c r="M16" s="65">
        <v>11.568</v>
      </c>
      <c r="N16" s="56">
        <v>0</v>
      </c>
      <c r="O16" s="72"/>
      <c r="P16" s="77"/>
      <c r="Q16" s="30"/>
      <c r="R16" s="30"/>
    </row>
    <row r="17" spans="1:18" x14ac:dyDescent="0.2">
      <c r="A17" s="12">
        <f t="shared" si="0"/>
        <v>5</v>
      </c>
      <c r="B17" s="42">
        <v>0.20833333333333334</v>
      </c>
      <c r="C17" s="13">
        <v>2192683</v>
      </c>
      <c r="D17" s="13">
        <v>2192683</v>
      </c>
      <c r="E17" s="13">
        <v>0</v>
      </c>
      <c r="F17" s="14">
        <v>1.7</v>
      </c>
      <c r="G17" s="14">
        <v>0</v>
      </c>
      <c r="H17" s="13">
        <v>0</v>
      </c>
      <c r="I17" s="90">
        <v>1</v>
      </c>
      <c r="J17" s="13">
        <v>0</v>
      </c>
      <c r="K17" s="56">
        <v>0</v>
      </c>
      <c r="L17" s="62">
        <v>0</v>
      </c>
      <c r="M17" s="65">
        <v>11.586</v>
      </c>
      <c r="N17" s="56">
        <v>0</v>
      </c>
      <c r="O17" s="72"/>
      <c r="P17" s="77"/>
      <c r="Q17" s="30"/>
      <c r="R17" s="30"/>
    </row>
    <row r="18" spans="1:18" x14ac:dyDescent="0.2">
      <c r="A18" s="12">
        <f t="shared" si="0"/>
        <v>6</v>
      </c>
      <c r="B18" s="42">
        <v>0.20833333333333334</v>
      </c>
      <c r="C18" s="13">
        <v>2192683</v>
      </c>
      <c r="D18" s="13">
        <v>2192683</v>
      </c>
      <c r="E18" s="13">
        <v>0</v>
      </c>
      <c r="F18" s="14">
        <v>1.7</v>
      </c>
      <c r="G18" s="14">
        <v>0</v>
      </c>
      <c r="H18" s="13">
        <v>0</v>
      </c>
      <c r="I18" s="90">
        <v>1</v>
      </c>
      <c r="J18" s="13">
        <v>0</v>
      </c>
      <c r="K18" s="56">
        <v>0</v>
      </c>
      <c r="L18" s="62">
        <v>0</v>
      </c>
      <c r="M18" s="65">
        <v>11.545999999999999</v>
      </c>
      <c r="N18" s="56">
        <v>0</v>
      </c>
      <c r="O18" s="72"/>
      <c r="P18" s="77"/>
      <c r="Q18" s="30"/>
      <c r="R18" s="30"/>
    </row>
    <row r="19" spans="1:18" x14ac:dyDescent="0.2">
      <c r="A19" s="12">
        <f t="shared" si="0"/>
        <v>7</v>
      </c>
      <c r="B19" s="42">
        <v>0.20833333333333334</v>
      </c>
      <c r="C19" s="13">
        <v>2192683</v>
      </c>
      <c r="D19" s="13">
        <v>2192683</v>
      </c>
      <c r="E19" s="13">
        <v>0</v>
      </c>
      <c r="F19" s="14">
        <v>1.7</v>
      </c>
      <c r="G19" s="14">
        <v>0</v>
      </c>
      <c r="H19" s="13">
        <v>0</v>
      </c>
      <c r="I19" s="90">
        <v>1</v>
      </c>
      <c r="J19" s="13">
        <v>0</v>
      </c>
      <c r="K19" s="56">
        <v>0</v>
      </c>
      <c r="L19" s="62">
        <v>0</v>
      </c>
      <c r="M19" s="65">
        <v>11.529</v>
      </c>
      <c r="N19" s="56">
        <v>0</v>
      </c>
      <c r="O19" s="72"/>
      <c r="P19" s="77"/>
      <c r="Q19" s="30"/>
      <c r="R19" s="30"/>
    </row>
    <row r="20" spans="1:18" x14ac:dyDescent="0.2">
      <c r="A20" s="12">
        <f t="shared" si="0"/>
        <v>8</v>
      </c>
      <c r="B20" s="42">
        <v>0.20833333333333334</v>
      </c>
      <c r="C20" s="13">
        <v>2192683</v>
      </c>
      <c r="D20" s="13">
        <v>2192683</v>
      </c>
      <c r="E20" s="13">
        <v>0</v>
      </c>
      <c r="F20" s="14">
        <v>1.7</v>
      </c>
      <c r="G20" s="14">
        <v>0</v>
      </c>
      <c r="H20" s="13">
        <v>0</v>
      </c>
      <c r="I20" s="90">
        <v>1</v>
      </c>
      <c r="J20" s="13">
        <v>0</v>
      </c>
      <c r="K20" s="56">
        <v>0</v>
      </c>
      <c r="L20" s="62">
        <v>0</v>
      </c>
      <c r="M20" s="65">
        <v>11.518000000000001</v>
      </c>
      <c r="N20" s="56">
        <v>0</v>
      </c>
      <c r="O20" s="72"/>
      <c r="P20" s="77"/>
      <c r="Q20" s="30"/>
      <c r="R20" s="30"/>
    </row>
    <row r="21" spans="1:18" x14ac:dyDescent="0.2">
      <c r="A21" s="12">
        <f t="shared" si="0"/>
        <v>9</v>
      </c>
      <c r="B21" s="42">
        <v>0.20833333333333334</v>
      </c>
      <c r="C21" s="13">
        <v>2192683</v>
      </c>
      <c r="D21" s="13">
        <v>2192683</v>
      </c>
      <c r="E21" s="13">
        <v>0</v>
      </c>
      <c r="F21" s="14">
        <v>1.7</v>
      </c>
      <c r="G21" s="14">
        <v>0</v>
      </c>
      <c r="H21" s="13">
        <v>0</v>
      </c>
      <c r="I21" s="90">
        <v>1</v>
      </c>
      <c r="J21" s="13">
        <v>0</v>
      </c>
      <c r="K21" s="56">
        <v>0</v>
      </c>
      <c r="L21" s="62">
        <v>0</v>
      </c>
      <c r="M21" s="65">
        <v>11.525</v>
      </c>
      <c r="N21" s="56">
        <v>0</v>
      </c>
      <c r="O21" s="72"/>
      <c r="P21" s="77"/>
      <c r="Q21" s="30"/>
      <c r="R21" s="30"/>
    </row>
    <row r="22" spans="1:18" x14ac:dyDescent="0.2">
      <c r="A22" s="12">
        <f t="shared" si="0"/>
        <v>10</v>
      </c>
      <c r="B22" s="42">
        <v>0.20833333333333334</v>
      </c>
      <c r="C22" s="13">
        <v>2192683</v>
      </c>
      <c r="D22" s="13">
        <v>2192683</v>
      </c>
      <c r="E22" s="13">
        <v>0</v>
      </c>
      <c r="F22" s="14">
        <v>1.7</v>
      </c>
      <c r="G22" s="14">
        <v>0</v>
      </c>
      <c r="H22" s="13">
        <v>0</v>
      </c>
      <c r="I22" s="90">
        <v>1</v>
      </c>
      <c r="J22" s="13">
        <v>0</v>
      </c>
      <c r="K22" s="56">
        <v>0</v>
      </c>
      <c r="L22" s="62">
        <v>0</v>
      </c>
      <c r="M22" s="65">
        <v>11.523</v>
      </c>
      <c r="N22" s="56">
        <v>0</v>
      </c>
      <c r="O22" s="72"/>
      <c r="P22" s="77"/>
      <c r="Q22" s="30"/>
      <c r="R22" s="30"/>
    </row>
    <row r="23" spans="1:18" x14ac:dyDescent="0.2">
      <c r="A23" s="12">
        <f t="shared" si="0"/>
        <v>11</v>
      </c>
      <c r="B23" s="42">
        <v>0.20833333333333334</v>
      </c>
      <c r="C23" s="13">
        <v>2192683</v>
      </c>
      <c r="D23" s="13">
        <v>2192683</v>
      </c>
      <c r="E23" s="13">
        <v>0</v>
      </c>
      <c r="F23" s="14">
        <v>1.7</v>
      </c>
      <c r="G23" s="14">
        <v>0</v>
      </c>
      <c r="H23" s="13">
        <v>0</v>
      </c>
      <c r="I23" s="90">
        <v>1</v>
      </c>
      <c r="J23" s="13">
        <v>0</v>
      </c>
      <c r="K23" s="56">
        <v>0</v>
      </c>
      <c r="L23" s="62">
        <v>0</v>
      </c>
      <c r="M23" s="65">
        <v>11.537000000000001</v>
      </c>
      <c r="N23" s="56">
        <v>0</v>
      </c>
      <c r="O23" s="73"/>
      <c r="P23" s="78"/>
      <c r="Q23" s="31"/>
      <c r="R23" s="31"/>
    </row>
    <row r="24" spans="1:18" x14ac:dyDescent="0.2">
      <c r="A24" s="12">
        <f t="shared" si="0"/>
        <v>12</v>
      </c>
      <c r="B24" s="42">
        <v>0.20833333333333334</v>
      </c>
      <c r="C24" s="13">
        <v>2192683</v>
      </c>
      <c r="D24" s="13">
        <v>2192683</v>
      </c>
      <c r="E24" s="13">
        <v>0</v>
      </c>
      <c r="F24" s="14">
        <v>1.7</v>
      </c>
      <c r="G24" s="14">
        <v>0</v>
      </c>
      <c r="H24" s="13">
        <v>0</v>
      </c>
      <c r="I24" s="90">
        <v>1</v>
      </c>
      <c r="J24" s="13">
        <v>0</v>
      </c>
      <c r="K24" s="56">
        <v>0</v>
      </c>
      <c r="L24" s="62">
        <v>0</v>
      </c>
      <c r="M24" s="65">
        <v>11.545999999999999</v>
      </c>
      <c r="N24" s="56">
        <v>0</v>
      </c>
      <c r="O24" s="72"/>
      <c r="P24" s="77"/>
      <c r="Q24" s="30"/>
      <c r="R24" s="30"/>
    </row>
    <row r="25" spans="1:18" x14ac:dyDescent="0.2">
      <c r="A25" s="12">
        <f t="shared" si="0"/>
        <v>13</v>
      </c>
      <c r="B25" s="42">
        <v>0.20833333333333334</v>
      </c>
      <c r="C25" s="13">
        <v>2192683</v>
      </c>
      <c r="D25" s="13">
        <v>2192683</v>
      </c>
      <c r="E25" s="13">
        <v>0</v>
      </c>
      <c r="F25" s="14">
        <v>1.7</v>
      </c>
      <c r="G25" s="14">
        <v>0</v>
      </c>
      <c r="H25" s="13">
        <v>0</v>
      </c>
      <c r="I25" s="90">
        <v>1</v>
      </c>
      <c r="J25" s="13">
        <v>0</v>
      </c>
      <c r="K25" s="56">
        <v>0</v>
      </c>
      <c r="L25" s="62">
        <v>0</v>
      </c>
      <c r="M25" s="65">
        <v>11.55</v>
      </c>
      <c r="N25" s="56">
        <v>0</v>
      </c>
      <c r="O25" s="72"/>
      <c r="P25" s="77"/>
      <c r="Q25" s="30"/>
      <c r="R25" s="30"/>
    </row>
    <row r="26" spans="1:18" x14ac:dyDescent="0.2">
      <c r="A26" s="12">
        <f t="shared" si="0"/>
        <v>14</v>
      </c>
      <c r="B26" s="42">
        <v>0.20833333333333334</v>
      </c>
      <c r="C26" s="13">
        <v>2192683</v>
      </c>
      <c r="D26" s="13">
        <v>2192683</v>
      </c>
      <c r="E26" s="13">
        <v>0</v>
      </c>
      <c r="F26" s="14">
        <v>1.7</v>
      </c>
      <c r="G26" s="14">
        <v>0</v>
      </c>
      <c r="H26" s="13">
        <v>0</v>
      </c>
      <c r="I26" s="90">
        <v>1</v>
      </c>
      <c r="J26" s="13">
        <v>0</v>
      </c>
      <c r="K26" s="56">
        <v>0</v>
      </c>
      <c r="L26" s="62">
        <v>0</v>
      </c>
      <c r="M26" s="65">
        <v>11.554</v>
      </c>
      <c r="N26" s="56">
        <v>0</v>
      </c>
      <c r="O26" s="72"/>
      <c r="P26" s="77"/>
      <c r="Q26" s="30"/>
      <c r="R26" s="30"/>
    </row>
    <row r="27" spans="1:18" x14ac:dyDescent="0.2">
      <c r="A27" s="12">
        <f t="shared" si="0"/>
        <v>15</v>
      </c>
      <c r="B27" s="42">
        <v>0.20833333333333334</v>
      </c>
      <c r="C27" s="13">
        <v>2192683</v>
      </c>
      <c r="D27" s="13">
        <v>2192683</v>
      </c>
      <c r="E27" s="13">
        <v>0</v>
      </c>
      <c r="F27" s="14">
        <v>1.7</v>
      </c>
      <c r="G27" s="14">
        <v>0</v>
      </c>
      <c r="H27" s="13">
        <v>0</v>
      </c>
      <c r="I27" s="90">
        <v>1</v>
      </c>
      <c r="J27" s="13">
        <v>0</v>
      </c>
      <c r="K27" s="56">
        <v>0</v>
      </c>
      <c r="L27" s="62">
        <v>0</v>
      </c>
      <c r="M27" s="65">
        <v>11.553000000000001</v>
      </c>
      <c r="N27" s="56">
        <v>0</v>
      </c>
      <c r="O27" s="72"/>
      <c r="P27" s="77"/>
      <c r="Q27" s="30"/>
      <c r="R27" s="30"/>
    </row>
    <row r="28" spans="1:18" x14ac:dyDescent="0.2">
      <c r="A28" s="12">
        <f t="shared" si="0"/>
        <v>16</v>
      </c>
      <c r="B28" s="42">
        <v>0.20833333333333334</v>
      </c>
      <c r="C28" s="13">
        <v>2192683</v>
      </c>
      <c r="D28" s="13">
        <v>2192683</v>
      </c>
      <c r="E28" s="13">
        <v>0</v>
      </c>
      <c r="F28" s="14">
        <v>1.7</v>
      </c>
      <c r="G28" s="14">
        <v>0</v>
      </c>
      <c r="H28" s="13">
        <v>0</v>
      </c>
      <c r="I28" s="90">
        <v>1</v>
      </c>
      <c r="J28" s="13">
        <v>0</v>
      </c>
      <c r="K28" s="56">
        <v>0</v>
      </c>
      <c r="L28" s="62">
        <v>0</v>
      </c>
      <c r="M28" s="65">
        <v>11.552</v>
      </c>
      <c r="N28" s="56">
        <v>0</v>
      </c>
      <c r="O28" s="72"/>
      <c r="P28" s="77"/>
      <c r="Q28" s="30"/>
      <c r="R28" s="30"/>
    </row>
    <row r="29" spans="1:18" x14ac:dyDescent="0.2">
      <c r="A29" s="12">
        <f t="shared" si="0"/>
        <v>17</v>
      </c>
      <c r="B29" s="42">
        <v>0.20833333333333334</v>
      </c>
      <c r="C29" s="13">
        <v>2192683</v>
      </c>
      <c r="D29" s="13">
        <v>2192683</v>
      </c>
      <c r="E29" s="13">
        <v>0</v>
      </c>
      <c r="F29" s="14">
        <v>1.7</v>
      </c>
      <c r="G29" s="14">
        <v>0</v>
      </c>
      <c r="H29" s="13">
        <v>0</v>
      </c>
      <c r="I29" s="90">
        <v>1</v>
      </c>
      <c r="J29" s="13">
        <v>0</v>
      </c>
      <c r="K29" s="56">
        <v>0</v>
      </c>
      <c r="L29" s="62">
        <v>0</v>
      </c>
      <c r="M29" s="65">
        <v>11.579000000000001</v>
      </c>
      <c r="N29" s="56">
        <v>0</v>
      </c>
      <c r="O29" s="72"/>
      <c r="P29" s="77"/>
      <c r="Q29" s="30"/>
      <c r="R29" s="30"/>
    </row>
    <row r="30" spans="1:18" x14ac:dyDescent="0.2">
      <c r="A30" s="12">
        <f t="shared" si="0"/>
        <v>18</v>
      </c>
      <c r="B30" s="42">
        <v>0.20833333333333334</v>
      </c>
      <c r="C30" s="13">
        <v>2192683</v>
      </c>
      <c r="D30" s="13">
        <v>2192683</v>
      </c>
      <c r="E30" s="13">
        <v>0</v>
      </c>
      <c r="F30" s="14">
        <v>1.7</v>
      </c>
      <c r="G30" s="14">
        <v>0</v>
      </c>
      <c r="H30" s="13">
        <v>0</v>
      </c>
      <c r="I30" s="90">
        <v>1</v>
      </c>
      <c r="J30" s="13">
        <v>0</v>
      </c>
      <c r="K30" s="56">
        <v>0</v>
      </c>
      <c r="L30" s="62">
        <v>0</v>
      </c>
      <c r="M30" s="65">
        <v>11.569000000000001</v>
      </c>
      <c r="N30" s="56">
        <v>0</v>
      </c>
      <c r="O30" s="72"/>
      <c r="P30" s="77"/>
      <c r="Q30" s="30"/>
      <c r="R30" s="30"/>
    </row>
    <row r="31" spans="1:18" x14ac:dyDescent="0.2">
      <c r="A31" s="12">
        <f t="shared" si="0"/>
        <v>19</v>
      </c>
      <c r="B31" s="42">
        <v>0.20833333333333334</v>
      </c>
      <c r="C31" s="13">
        <v>2192683</v>
      </c>
      <c r="D31" s="13">
        <v>2192683</v>
      </c>
      <c r="E31" s="13">
        <v>0</v>
      </c>
      <c r="F31" s="14">
        <v>1.7</v>
      </c>
      <c r="G31" s="14">
        <v>0</v>
      </c>
      <c r="H31" s="13">
        <v>0</v>
      </c>
      <c r="I31" s="90">
        <v>1</v>
      </c>
      <c r="J31" s="13">
        <v>0</v>
      </c>
      <c r="K31" s="56">
        <v>0</v>
      </c>
      <c r="L31" s="62">
        <v>0</v>
      </c>
      <c r="M31" s="65">
        <v>11.545</v>
      </c>
      <c r="N31" s="56">
        <v>0</v>
      </c>
      <c r="O31" s="72"/>
      <c r="P31" s="77"/>
      <c r="Q31" s="30"/>
      <c r="R31" s="30"/>
    </row>
    <row r="32" spans="1:18" x14ac:dyDescent="0.2">
      <c r="A32" s="12">
        <f t="shared" si="0"/>
        <v>20</v>
      </c>
      <c r="B32" s="42">
        <v>0.20833333333333334</v>
      </c>
      <c r="C32" s="13">
        <v>2192683</v>
      </c>
      <c r="D32" s="13">
        <v>2192683</v>
      </c>
      <c r="E32" s="13">
        <v>0</v>
      </c>
      <c r="F32" s="14">
        <v>1.7</v>
      </c>
      <c r="G32" s="14">
        <v>0</v>
      </c>
      <c r="H32" s="13">
        <v>0</v>
      </c>
      <c r="I32" s="90">
        <v>1</v>
      </c>
      <c r="J32" s="13">
        <v>0</v>
      </c>
      <c r="K32" s="56">
        <v>0</v>
      </c>
      <c r="L32" s="62">
        <v>0</v>
      </c>
      <c r="M32" s="65">
        <v>11.532</v>
      </c>
      <c r="N32" s="56">
        <v>0</v>
      </c>
      <c r="O32" s="72"/>
      <c r="P32" s="77"/>
      <c r="Q32" s="30"/>
      <c r="R32" s="30"/>
    </row>
    <row r="33" spans="1:19" x14ac:dyDescent="0.2">
      <c r="A33" s="12">
        <f t="shared" si="0"/>
        <v>21</v>
      </c>
      <c r="B33" s="42">
        <v>0.20833333333333334</v>
      </c>
      <c r="C33" s="13">
        <v>2192683</v>
      </c>
      <c r="D33" s="13">
        <v>2192683</v>
      </c>
      <c r="E33" s="13">
        <v>0</v>
      </c>
      <c r="F33" s="14">
        <v>1.7</v>
      </c>
      <c r="G33" s="14">
        <v>0</v>
      </c>
      <c r="H33" s="13">
        <v>0</v>
      </c>
      <c r="I33" s="90">
        <v>1</v>
      </c>
      <c r="J33" s="13">
        <v>0</v>
      </c>
      <c r="K33" s="56">
        <v>0</v>
      </c>
      <c r="L33" s="62">
        <v>0</v>
      </c>
      <c r="M33" s="65">
        <v>11.535</v>
      </c>
      <c r="N33" s="56">
        <v>0</v>
      </c>
      <c r="O33" s="72"/>
      <c r="P33" s="77"/>
      <c r="Q33" s="30"/>
      <c r="R33" s="30"/>
    </row>
    <row r="34" spans="1:19" x14ac:dyDescent="0.2">
      <c r="A34" s="12">
        <f t="shared" si="0"/>
        <v>22</v>
      </c>
      <c r="B34" s="42">
        <v>0.20833333333333334</v>
      </c>
      <c r="C34" s="13">
        <v>2192683</v>
      </c>
      <c r="D34" s="13">
        <v>2192683</v>
      </c>
      <c r="E34" s="13">
        <v>0</v>
      </c>
      <c r="F34" s="14">
        <v>1.7</v>
      </c>
      <c r="G34" s="14">
        <v>0</v>
      </c>
      <c r="H34" s="13">
        <v>0</v>
      </c>
      <c r="I34" s="90">
        <v>1</v>
      </c>
      <c r="J34" s="13">
        <v>0</v>
      </c>
      <c r="K34" s="56">
        <v>0</v>
      </c>
      <c r="L34" s="62">
        <v>0</v>
      </c>
      <c r="M34" s="65">
        <v>11.532</v>
      </c>
      <c r="N34" s="56">
        <v>0</v>
      </c>
      <c r="O34" s="72"/>
      <c r="P34" s="77"/>
      <c r="Q34" s="30"/>
      <c r="R34" s="30"/>
    </row>
    <row r="35" spans="1:19" x14ac:dyDescent="0.2">
      <c r="A35" s="12">
        <f t="shared" si="0"/>
        <v>23</v>
      </c>
      <c r="B35" s="42">
        <v>0.20833333333333334</v>
      </c>
      <c r="C35" s="13">
        <v>2192683</v>
      </c>
      <c r="D35" s="13">
        <v>2192683</v>
      </c>
      <c r="E35" s="13">
        <v>0</v>
      </c>
      <c r="F35" s="14">
        <v>1.7</v>
      </c>
      <c r="G35" s="14">
        <v>0</v>
      </c>
      <c r="H35" s="13">
        <v>0</v>
      </c>
      <c r="I35" s="90">
        <v>1</v>
      </c>
      <c r="J35" s="13">
        <v>0</v>
      </c>
      <c r="K35" s="56">
        <v>0</v>
      </c>
      <c r="L35" s="62">
        <v>0</v>
      </c>
      <c r="M35" s="65">
        <v>11.525</v>
      </c>
      <c r="N35" s="56">
        <v>0</v>
      </c>
      <c r="O35" s="72"/>
      <c r="P35" s="77"/>
      <c r="Q35" s="30"/>
      <c r="R35" s="30"/>
    </row>
    <row r="36" spans="1:19" x14ac:dyDescent="0.2">
      <c r="A36" s="12">
        <f t="shared" si="0"/>
        <v>24</v>
      </c>
      <c r="B36" s="42">
        <v>0.20833333333333334</v>
      </c>
      <c r="C36" s="13">
        <v>2192683</v>
      </c>
      <c r="D36" s="13">
        <v>2192683</v>
      </c>
      <c r="E36" s="13">
        <v>0</v>
      </c>
      <c r="F36" s="14">
        <v>1.7</v>
      </c>
      <c r="G36" s="14">
        <v>0</v>
      </c>
      <c r="H36" s="13">
        <v>0</v>
      </c>
      <c r="I36" s="90">
        <v>1</v>
      </c>
      <c r="J36" s="13">
        <v>0</v>
      </c>
      <c r="K36" s="56">
        <v>0</v>
      </c>
      <c r="L36" s="62">
        <v>0</v>
      </c>
      <c r="M36" s="65">
        <v>11.545</v>
      </c>
      <c r="N36" s="56">
        <v>0</v>
      </c>
      <c r="O36" s="72"/>
      <c r="P36" s="77"/>
      <c r="Q36" s="30"/>
      <c r="R36" s="30"/>
    </row>
    <row r="37" spans="1:19" x14ac:dyDescent="0.2">
      <c r="A37" s="12">
        <f t="shared" si="0"/>
        <v>25</v>
      </c>
      <c r="B37" s="42">
        <v>0.20833333333333334</v>
      </c>
      <c r="C37" s="13">
        <v>2195073</v>
      </c>
      <c r="D37" s="13">
        <v>2195073</v>
      </c>
      <c r="E37" s="13">
        <v>2390</v>
      </c>
      <c r="F37" s="14">
        <v>1.871</v>
      </c>
      <c r="G37" s="14">
        <v>16.12</v>
      </c>
      <c r="H37" s="13">
        <v>2390</v>
      </c>
      <c r="I37" s="90">
        <v>1</v>
      </c>
      <c r="J37" s="13">
        <v>2390</v>
      </c>
      <c r="K37" s="56">
        <v>2390</v>
      </c>
      <c r="L37" s="62">
        <v>2390</v>
      </c>
      <c r="M37" s="65">
        <v>11.569000000000001</v>
      </c>
      <c r="N37" s="56">
        <v>27649.91</v>
      </c>
      <c r="O37" s="72"/>
      <c r="P37" s="77"/>
      <c r="Q37" s="30"/>
      <c r="R37" s="30"/>
    </row>
    <row r="38" spans="1:19" x14ac:dyDescent="0.2">
      <c r="A38" s="12">
        <f t="shared" si="0"/>
        <v>26</v>
      </c>
      <c r="B38" s="42">
        <v>0.20833333333333334</v>
      </c>
      <c r="C38" s="13">
        <v>2197465</v>
      </c>
      <c r="D38" s="13">
        <v>2197465</v>
      </c>
      <c r="E38" s="13">
        <v>2392</v>
      </c>
      <c r="F38" s="14">
        <v>1.8120000000000001</v>
      </c>
      <c r="G38" s="14">
        <v>16.3</v>
      </c>
      <c r="H38" s="13">
        <v>2392</v>
      </c>
      <c r="I38" s="90">
        <v>1</v>
      </c>
      <c r="J38" s="13">
        <v>2392</v>
      </c>
      <c r="K38" s="56">
        <v>2392</v>
      </c>
      <c r="L38" s="62">
        <v>2392</v>
      </c>
      <c r="M38" s="65">
        <v>11.548</v>
      </c>
      <c r="N38" s="56">
        <v>27622.815999999999</v>
      </c>
      <c r="O38" s="72"/>
      <c r="P38" s="77"/>
      <c r="Q38" s="30"/>
      <c r="R38" s="30"/>
    </row>
    <row r="39" spans="1:19" x14ac:dyDescent="0.2">
      <c r="A39" s="12">
        <f t="shared" si="0"/>
        <v>27</v>
      </c>
      <c r="B39" s="42">
        <v>0.20833333333333334</v>
      </c>
      <c r="C39" s="13">
        <v>2197465</v>
      </c>
      <c r="D39" s="13">
        <v>2197465</v>
      </c>
      <c r="E39" s="13">
        <v>0</v>
      </c>
      <c r="F39" s="14">
        <v>1.7</v>
      </c>
      <c r="G39" s="14">
        <v>0</v>
      </c>
      <c r="H39" s="13">
        <v>0</v>
      </c>
      <c r="I39" s="90">
        <v>1</v>
      </c>
      <c r="J39" s="13">
        <v>0</v>
      </c>
      <c r="K39" s="56">
        <v>0</v>
      </c>
      <c r="L39" s="62">
        <v>0</v>
      </c>
      <c r="M39" s="65">
        <v>11.513</v>
      </c>
      <c r="N39" s="56">
        <v>0</v>
      </c>
      <c r="O39" s="72"/>
      <c r="P39" s="77"/>
      <c r="Q39" s="30"/>
      <c r="R39" s="30"/>
    </row>
    <row r="40" spans="1:19" x14ac:dyDescent="0.2">
      <c r="A40" s="12">
        <f t="shared" si="0"/>
        <v>28</v>
      </c>
      <c r="B40" s="42">
        <v>0.20833333333333334</v>
      </c>
      <c r="C40" s="13">
        <v>2197465</v>
      </c>
      <c r="D40" s="13">
        <v>2197465</v>
      </c>
      <c r="E40" s="13">
        <v>0</v>
      </c>
      <c r="F40" s="14">
        <v>1.7</v>
      </c>
      <c r="G40" s="14">
        <v>0</v>
      </c>
      <c r="H40" s="13">
        <v>0</v>
      </c>
      <c r="I40" s="90">
        <v>1</v>
      </c>
      <c r="J40" s="13">
        <v>0</v>
      </c>
      <c r="K40" s="56">
        <v>0</v>
      </c>
      <c r="L40" s="62">
        <v>0</v>
      </c>
      <c r="M40" s="65">
        <v>11.541</v>
      </c>
      <c r="N40" s="56">
        <v>0</v>
      </c>
      <c r="O40" s="72"/>
      <c r="P40" s="77"/>
      <c r="Q40" s="30"/>
      <c r="R40" s="30"/>
    </row>
    <row r="41" spans="1:19" x14ac:dyDescent="0.2">
      <c r="A41" s="12">
        <f t="shared" si="0"/>
        <v>29</v>
      </c>
      <c r="B41" s="42">
        <v>0.20833333333333334</v>
      </c>
      <c r="C41" s="13">
        <v>2220269</v>
      </c>
      <c r="D41" s="13">
        <v>2220269</v>
      </c>
      <c r="E41" s="13">
        <v>22804</v>
      </c>
      <c r="F41" s="14">
        <v>1.8049999999999999</v>
      </c>
      <c r="G41" s="14">
        <v>16.850000000000001</v>
      </c>
      <c r="H41" s="13">
        <v>22804</v>
      </c>
      <c r="I41" s="90">
        <v>1</v>
      </c>
      <c r="J41" s="13">
        <v>22804</v>
      </c>
      <c r="K41" s="56">
        <v>22804</v>
      </c>
      <c r="L41" s="62">
        <v>22804</v>
      </c>
      <c r="M41" s="65">
        <v>11.55</v>
      </c>
      <c r="N41" s="56">
        <v>263386.2</v>
      </c>
      <c r="O41" s="72"/>
      <c r="P41" s="77"/>
      <c r="Q41" s="30"/>
      <c r="R41" s="30"/>
    </row>
    <row r="42" spans="1:19" x14ac:dyDescent="0.2">
      <c r="A42" s="12">
        <f t="shared" si="0"/>
        <v>30</v>
      </c>
      <c r="B42" s="42">
        <v>0.20833333333333334</v>
      </c>
      <c r="C42" s="13">
        <v>2243541</v>
      </c>
      <c r="D42" s="13">
        <v>2243541</v>
      </c>
      <c r="E42" s="13">
        <v>23272</v>
      </c>
      <c r="F42" s="14">
        <v>1.784</v>
      </c>
      <c r="G42" s="14">
        <v>16.64</v>
      </c>
      <c r="H42" s="13">
        <v>23272</v>
      </c>
      <c r="I42" s="90">
        <v>1</v>
      </c>
      <c r="J42" s="13">
        <v>23272</v>
      </c>
      <c r="K42" s="56">
        <v>23271.999999999996</v>
      </c>
      <c r="L42" s="62">
        <v>23271.999999999996</v>
      </c>
      <c r="M42" s="65">
        <v>11.548</v>
      </c>
      <c r="N42" s="56">
        <v>268745.05599999998</v>
      </c>
      <c r="O42" s="72"/>
      <c r="P42" s="77"/>
      <c r="Q42" s="30"/>
      <c r="R42" s="30"/>
    </row>
    <row r="43" spans="1:19" ht="13.5" thickBot="1" x14ac:dyDescent="0.25">
      <c r="A43" s="18">
        <f t="shared" si="0"/>
        <v>31</v>
      </c>
      <c r="B43" s="44">
        <v>0.20833333333333334</v>
      </c>
      <c r="C43" s="19">
        <v>2265684</v>
      </c>
      <c r="D43" s="19">
        <v>2265684</v>
      </c>
      <c r="E43" s="19">
        <v>22143</v>
      </c>
      <c r="F43" s="20">
        <v>1.7869999999999999</v>
      </c>
      <c r="G43" s="20">
        <v>16.350000000000001</v>
      </c>
      <c r="H43" s="19">
        <v>22143</v>
      </c>
      <c r="I43" s="91">
        <v>1</v>
      </c>
      <c r="J43" s="19">
        <v>22143</v>
      </c>
      <c r="K43" s="57">
        <v>22142.999999999996</v>
      </c>
      <c r="L43" s="63">
        <v>22142.999999999996</v>
      </c>
      <c r="M43" s="66">
        <v>11.554</v>
      </c>
      <c r="N43" s="57">
        <v>255840.22200000001</v>
      </c>
      <c r="O43" s="74"/>
      <c r="P43" s="79"/>
      <c r="Q43" s="30"/>
      <c r="R43" s="30"/>
    </row>
    <row r="44" spans="1:19" ht="13.5" thickBot="1" x14ac:dyDescent="0.25">
      <c r="A44" s="48" t="s">
        <v>12</v>
      </c>
      <c r="B44" s="49"/>
      <c r="C44" s="49"/>
      <c r="D44" s="49"/>
      <c r="E44" s="49"/>
      <c r="F44" s="50"/>
      <c r="G44" s="50"/>
      <c r="H44" s="50"/>
      <c r="I44" s="50"/>
      <c r="J44" s="50"/>
      <c r="K44" s="58">
        <f>SUM(K13:K43)</f>
        <v>73001</v>
      </c>
      <c r="L44" s="58">
        <f>SUM(L13:L43)</f>
        <v>73001</v>
      </c>
      <c r="M44" s="51"/>
      <c r="N44" s="58">
        <f>SUM(N13:N43)</f>
        <v>843244.20399999991</v>
      </c>
      <c r="O44" s="80"/>
      <c r="P44" s="81"/>
    </row>
    <row r="46" spans="1:19" x14ac:dyDescent="0.2">
      <c r="R46" s="1"/>
      <c r="S46" s="1"/>
    </row>
    <row r="47" spans="1:19" x14ac:dyDescent="0.2">
      <c r="R47" s="1"/>
      <c r="S47" s="1"/>
    </row>
  </sheetData>
  <mergeCells count="6">
    <mergeCell ref="E6:H6"/>
    <mergeCell ref="E7:H7"/>
    <mergeCell ref="E1:G1"/>
    <mergeCell ref="E2:G2"/>
    <mergeCell ref="H1:I1"/>
    <mergeCell ref="H2:I2"/>
  </mergeCells>
  <phoneticPr fontId="0" type="noConversion"/>
  <pageMargins left="0.17" right="0.75" top="1" bottom="1" header="0" footer="0"/>
  <pageSetup paperSize="9" scale="49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29</vt:i4>
      </vt:variant>
    </vt:vector>
  </HeadingPairs>
  <TitlesOfParts>
    <vt:vector size="30" baseType="lpstr">
      <vt:lpstr>UM01</vt:lpstr>
      <vt:lpstr>Consumidor</vt:lpstr>
      <vt:lpstr>Contador</vt:lpstr>
      <vt:lpstr>ContadorVolBruto</vt:lpstr>
      <vt:lpstr>ContadorVolumen</vt:lpstr>
      <vt:lpstr>CorrectorVolCorregido</vt:lpstr>
      <vt:lpstr>CorregidoPT</vt:lpstr>
      <vt:lpstr>CorrPTZNm3</vt:lpstr>
      <vt:lpstr>Hora</vt:lpstr>
      <vt:lpstr>IdentificacionUnidadMedida</vt:lpstr>
      <vt:lpstr>Media</vt:lpstr>
      <vt:lpstr>MedidaPresionAtmosferica</vt:lpstr>
      <vt:lpstr>MedidaPresionAtmosfericaInstalacion</vt:lpstr>
      <vt:lpstr>NombreContador</vt:lpstr>
      <vt:lpstr>NombreCorrector</vt:lpstr>
      <vt:lpstr>PCS</vt:lpstr>
      <vt:lpstr>Periodo1</vt:lpstr>
      <vt:lpstr>Periodo2</vt:lpstr>
      <vt:lpstr>Presion</vt:lpstr>
      <vt:lpstr>PresionAtmosferica</vt:lpstr>
      <vt:lpstr>PresionAtmosfericaInstalacion</vt:lpstr>
      <vt:lpstr>UM01!Print_Area</vt:lpstr>
      <vt:lpstr>Red</vt:lpstr>
      <vt:lpstr>RefContador</vt:lpstr>
      <vt:lpstr>RefCorrector</vt:lpstr>
      <vt:lpstr>Te</vt:lpstr>
      <vt:lpstr>Temperatura</vt:lpstr>
      <vt:lpstr>TipoUnidadMedida</vt:lpstr>
      <vt:lpstr>VolCorregido</vt:lpstr>
      <vt:lpstr>ZReferencia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ConDD(PTZ)-ConTM</dc:title>
  <dc:creator>Bravo Mateo, Juan Carlos</dc:creator>
  <cp:lastModifiedBy>Agueda Sanz, Ana Maria</cp:lastModifiedBy>
  <cp:lastPrinted>2002-08-05T11:13:32Z</cp:lastPrinted>
  <dcterms:created xsi:type="dcterms:W3CDTF">2001-01-16T15:39:26Z</dcterms:created>
  <dcterms:modified xsi:type="dcterms:W3CDTF">2019-10-16T13:50:31Z</dcterms:modified>
</cp:coreProperties>
</file>